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rzywe" sheetId="1" r:id="rId1"/>
  </sheets>
  <definedNames>
    <definedName name="_xlnm.Print_Area" localSheetId="0">'Krzywe'!$A$1:$N$45</definedName>
  </definedNames>
  <calcPr fullCalcOnLoad="1"/>
</workbook>
</file>

<file path=xl/sharedStrings.xml><?xml version="1.0" encoding="utf-8"?>
<sst xmlns="http://schemas.openxmlformats.org/spreadsheetml/2006/main" count="66" uniqueCount="51">
  <si>
    <t>Opis</t>
  </si>
  <si>
    <t>J.m.</t>
  </si>
  <si>
    <t>Ilość</t>
  </si>
  <si>
    <t>Cena zł</t>
  </si>
  <si>
    <t>m2</t>
  </si>
  <si>
    <t>I</t>
  </si>
  <si>
    <t>II</t>
  </si>
  <si>
    <t>III</t>
  </si>
  <si>
    <t>szt.</t>
  </si>
  <si>
    <t>Wartość kosztorysowa robót netto</t>
  </si>
  <si>
    <t>Wartośc podatku vat</t>
  </si>
  <si>
    <t>Wartość kosztorysowa robót brutto</t>
  </si>
  <si>
    <t>Wartość zł netto</t>
  </si>
  <si>
    <t>Lp.</t>
  </si>
  <si>
    <t>ROBOTY PRZYGOTOWAWCZE, ROZBIÓRKOWE</t>
  </si>
  <si>
    <t>mb</t>
  </si>
  <si>
    <t>ROBOTY ZIEMNE</t>
  </si>
  <si>
    <t>SST</t>
  </si>
  <si>
    <t>Wykonanie humusowania gr. 5 cm., wraz z obsianiem trawą</t>
  </si>
  <si>
    <t>kpl.</t>
  </si>
  <si>
    <t>IV</t>
  </si>
  <si>
    <t>ROBOTY NAWIERZCHNIOWE, PODBUDOWA</t>
  </si>
  <si>
    <t>D-04.01.01</t>
  </si>
  <si>
    <t>D-04.04.00.</t>
  </si>
  <si>
    <t>D-09.01.01.</t>
  </si>
  <si>
    <t>D-01.01.01</t>
  </si>
  <si>
    <t>D-05.03.05.</t>
  </si>
  <si>
    <t xml:space="preserve">D-05.03.00a. </t>
  </si>
  <si>
    <t>D-07.02.01</t>
  </si>
  <si>
    <t>Oznakowanie pionowe</t>
  </si>
  <si>
    <t xml:space="preserve">Wykonanie wykopów, ścinka pobocza na śr. gr. 20 cm z odwozem urobku na odl. do 5 km. (utylizacja urobku po stronie Wykonawcy) </t>
  </si>
  <si>
    <t>Ustawienie krawężnika kamiennego 15x30 cm na ławie betonowej z oporem z betonu C12/15</t>
  </si>
  <si>
    <t>Skropienie nawierzchni bitumicznej (warstwa wiążąca) emulsją asfaltową wraz z jej oczyszczeniem - ciag główny</t>
  </si>
  <si>
    <t>Wykonanie nawierzchni warstwy wiażącej gr. 5 cm ( po zagęszczeniu) z AC16W; KR 1-2; ciag główny</t>
  </si>
  <si>
    <t>Wykonanie nawierzchni warstwy ścieralnej gr. 4 cm ( po zagęszczeniu) z AC11S; KR 1-2; ciag główny</t>
  </si>
  <si>
    <t>Wykonanie cieku skarpowego z korytek betonowych na ławie betonowej z betonu C12/15 gr. 10 cm.</t>
  </si>
  <si>
    <t>D-05.03.01.</t>
  </si>
  <si>
    <t xml:space="preserve">    D-05.03.01    </t>
  </si>
  <si>
    <t>D-08.01.02.</t>
  </si>
  <si>
    <t xml:space="preserve">    D-08.05.00    </t>
  </si>
  <si>
    <t>Wartość zł brutto</t>
  </si>
  <si>
    <t>Tablica informacyjna</t>
  </si>
  <si>
    <t>Roboty pomiarowe, inwentaryzacja powykonawcza, tymczasowe oznakowanie robót</t>
  </si>
  <si>
    <t xml:space="preserve">    D-06.03.01    </t>
  </si>
  <si>
    <t>Wykonanie poboczy z kruszywa naturalnego 0/31,5 mm C50/30 gr. 10 cm., szer. 0,75 m</t>
  </si>
  <si>
    <t>Wykonanie poboczy z bruku kamiennego szer. 0,75 m na podsypce cementowo - piaskowej 1:4 gr. 5 cm. (bruk kamienny przekazuje Zamawiający) - fugowanie zaprawą z dodatkiem żywicy</t>
  </si>
  <si>
    <t>Wykonanie podbudowy z kruszywa łamanego stabilizowanego mechanicznie 0/31,5 mm. C50/30 śr. gr. 15 cm. (jezdnia główna, pobocza, zjazdy)</t>
  </si>
  <si>
    <t>ROBOTY WYKOŃCZENIOWE</t>
  </si>
  <si>
    <t>Rozbiórka nawierzchni z bruku kamiennego</t>
  </si>
  <si>
    <t>Wykonanie nawierzchni z bruku kamiennego na podsypce cementowo - piaskowej 1:4 gr. 5 cm. (przełożenie istniejacej nawierzchmni drogi - ciąg główny wraz z fugowaniem zaprawą z dodatkiem żywicy)</t>
  </si>
  <si>
    <t xml:space="preserve">KOSZTORYS OFERTOWY - Przebudowa drogi powiatowej nr 1822N w miejscowości Krzywe                                         (dł. odc. 970 mb; szer. 5,0 mb)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</si>
</sst>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/>
    </xf>
    <xf numFmtId="0" fontId="50" fillId="0" borderId="0" xfId="0" applyFont="1" applyAlignment="1">
      <alignment wrapText="1"/>
    </xf>
    <xf numFmtId="0" fontId="0" fillId="0" borderId="10" xfId="0" applyBorder="1" applyAlignment="1">
      <alignment/>
    </xf>
    <xf numFmtId="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3">
      <selection activeCell="F26" sqref="F26"/>
    </sheetView>
  </sheetViews>
  <sheetFormatPr defaultColWidth="9.140625" defaultRowHeight="15"/>
  <cols>
    <col min="1" max="1" width="4.8515625" style="0" customWidth="1"/>
    <col min="2" max="2" width="10.140625" style="0" customWidth="1"/>
    <col min="3" max="3" width="45.140625" style="0" customWidth="1"/>
    <col min="4" max="4" width="6.7109375" style="0" customWidth="1"/>
    <col min="5" max="5" width="8.7109375" style="0" customWidth="1"/>
    <col min="6" max="6" width="10.28125" style="0" customWidth="1"/>
    <col min="7" max="7" width="11.00390625" style="0" customWidth="1"/>
    <col min="8" max="8" width="10.8515625" style="0" customWidth="1"/>
    <col min="9" max="9" width="12.28125" style="0" customWidth="1"/>
    <col min="10" max="13" width="9.140625" style="0" hidden="1" customWidth="1"/>
    <col min="14" max="14" width="2.8515625" style="0" customWidth="1"/>
  </cols>
  <sheetData>
    <row r="2" spans="1:9" ht="1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</row>
    <row r="3" spans="1:9" ht="29.2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0.75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.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ht="15" customHeight="1" hidden="1">
      <c r="A6" s="33"/>
      <c r="B6" s="33"/>
      <c r="C6" s="33"/>
      <c r="D6" s="33"/>
      <c r="E6" s="33"/>
      <c r="F6" s="33"/>
      <c r="G6" s="33"/>
      <c r="H6" s="33"/>
      <c r="I6" s="33"/>
    </row>
    <row r="7" spans="1:9" ht="42.75" customHeight="1">
      <c r="A7" s="1" t="s">
        <v>13</v>
      </c>
      <c r="B7" s="1" t="s">
        <v>17</v>
      </c>
      <c r="C7" s="1" t="s">
        <v>0</v>
      </c>
      <c r="D7" s="1" t="s">
        <v>1</v>
      </c>
      <c r="E7" s="1" t="s">
        <v>2</v>
      </c>
      <c r="F7" s="1" t="s">
        <v>3</v>
      </c>
      <c r="G7" s="2" t="s">
        <v>12</v>
      </c>
      <c r="H7" s="2" t="s">
        <v>12</v>
      </c>
      <c r="I7" s="23" t="s">
        <v>40</v>
      </c>
    </row>
    <row r="8" spans="1:9" ht="15">
      <c r="A8" s="1">
        <v>1</v>
      </c>
      <c r="B8" s="1"/>
      <c r="C8" s="1">
        <v>2</v>
      </c>
      <c r="D8" s="1">
        <v>3</v>
      </c>
      <c r="E8" s="1">
        <v>4</v>
      </c>
      <c r="F8" s="1">
        <v>5</v>
      </c>
      <c r="G8" s="1">
        <v>6</v>
      </c>
      <c r="H8" s="20"/>
      <c r="I8" s="20"/>
    </row>
    <row r="9" spans="1:9" ht="15">
      <c r="A9" s="6" t="s">
        <v>5</v>
      </c>
      <c r="B9" s="6"/>
      <c r="C9" s="3" t="s">
        <v>14</v>
      </c>
      <c r="D9" s="1"/>
      <c r="E9" s="1"/>
      <c r="F9" s="1"/>
      <c r="G9" s="1"/>
      <c r="H9" s="24">
        <f>SUM(G10:G11)</f>
        <v>0</v>
      </c>
      <c r="I9" s="10">
        <f>PRODUCT(H9*1.23)</f>
        <v>0</v>
      </c>
    </row>
    <row r="10" spans="1:9" s="17" customFormat="1" ht="25.5">
      <c r="A10" s="18">
        <v>1</v>
      </c>
      <c r="B10" s="2" t="s">
        <v>25</v>
      </c>
      <c r="C10" s="4" t="s">
        <v>42</v>
      </c>
      <c r="D10" s="18" t="s">
        <v>19</v>
      </c>
      <c r="E10" s="5">
        <v>1</v>
      </c>
      <c r="F10" s="5">
        <v>0</v>
      </c>
      <c r="G10" s="9">
        <f>ROUND(E10*F10,2)</f>
        <v>0</v>
      </c>
      <c r="H10" s="24"/>
      <c r="I10" s="10"/>
    </row>
    <row r="11" spans="1:9" ht="26.25" customHeight="1">
      <c r="A11" s="1">
        <v>2</v>
      </c>
      <c r="B11" s="2" t="s">
        <v>25</v>
      </c>
      <c r="C11" s="4" t="s">
        <v>48</v>
      </c>
      <c r="D11" s="18" t="s">
        <v>4</v>
      </c>
      <c r="E11" s="5">
        <v>300</v>
      </c>
      <c r="F11" s="5">
        <v>0</v>
      </c>
      <c r="G11" s="9">
        <f>ROUND(E11*F11,2)</f>
        <v>0</v>
      </c>
      <c r="H11" s="25"/>
      <c r="I11" s="22"/>
    </row>
    <row r="12" spans="1:9" ht="15">
      <c r="A12" s="6" t="s">
        <v>6</v>
      </c>
      <c r="B12" s="6"/>
      <c r="C12" s="7" t="s">
        <v>16</v>
      </c>
      <c r="D12" s="1"/>
      <c r="E12" s="5"/>
      <c r="F12" s="5"/>
      <c r="G12" s="9"/>
      <c r="H12" s="24">
        <f>SUM(G13)</f>
        <v>0</v>
      </c>
      <c r="I12" s="10">
        <f>PRODUCT(H12*1.23)</f>
        <v>0</v>
      </c>
    </row>
    <row r="13" spans="1:9" ht="43.5" customHeight="1">
      <c r="A13" s="1">
        <v>3</v>
      </c>
      <c r="B13" s="1" t="s">
        <v>22</v>
      </c>
      <c r="C13" s="8" t="s">
        <v>30</v>
      </c>
      <c r="D13" s="18" t="s">
        <v>4</v>
      </c>
      <c r="E13" s="5">
        <v>2800</v>
      </c>
      <c r="F13" s="5">
        <v>0</v>
      </c>
      <c r="G13" s="9">
        <f>ROUND(E13*F13,2)</f>
        <v>0</v>
      </c>
      <c r="H13" s="25"/>
      <c r="I13" s="22"/>
    </row>
    <row r="14" spans="1:9" ht="15">
      <c r="A14" s="6" t="s">
        <v>7</v>
      </c>
      <c r="B14" s="6"/>
      <c r="C14" s="7" t="s">
        <v>21</v>
      </c>
      <c r="D14" s="1"/>
      <c r="E14" s="5"/>
      <c r="F14" s="5"/>
      <c r="G14" s="9"/>
      <c r="H14" s="24">
        <f>SUM(G15:G20)</f>
        <v>0</v>
      </c>
      <c r="I14" s="10">
        <f>PRODUCT(H14*1.23)</f>
        <v>0</v>
      </c>
    </row>
    <row r="15" spans="1:9" ht="42" customHeight="1">
      <c r="A15" s="1">
        <v>4</v>
      </c>
      <c r="B15" s="18" t="s">
        <v>23</v>
      </c>
      <c r="C15" s="8" t="s">
        <v>46</v>
      </c>
      <c r="D15" s="18" t="s">
        <v>4</v>
      </c>
      <c r="E15" s="5">
        <v>6650</v>
      </c>
      <c r="F15" s="5">
        <v>0</v>
      </c>
      <c r="G15" s="9">
        <f aca="true" t="shared" si="0" ref="G15:G20">ROUND(E15*F15,2)</f>
        <v>0</v>
      </c>
      <c r="H15" s="25"/>
      <c r="I15" s="22"/>
    </row>
    <row r="16" spans="1:9" ht="25.5">
      <c r="A16" s="1">
        <v>5</v>
      </c>
      <c r="B16" s="18" t="s">
        <v>38</v>
      </c>
      <c r="C16" s="4" t="s">
        <v>31</v>
      </c>
      <c r="D16" s="1" t="s">
        <v>15</v>
      </c>
      <c r="E16" s="5">
        <v>60</v>
      </c>
      <c r="F16" s="5">
        <v>0</v>
      </c>
      <c r="G16" s="9">
        <f t="shared" si="0"/>
        <v>0</v>
      </c>
      <c r="H16" s="25"/>
      <c r="I16" s="22"/>
    </row>
    <row r="17" spans="1:9" ht="51">
      <c r="A17" s="1">
        <v>6</v>
      </c>
      <c r="B17" s="18" t="s">
        <v>36</v>
      </c>
      <c r="C17" s="4" t="s">
        <v>49</v>
      </c>
      <c r="D17" s="13" t="s">
        <v>4</v>
      </c>
      <c r="E17" s="14">
        <v>500</v>
      </c>
      <c r="F17" s="14">
        <v>0</v>
      </c>
      <c r="G17" s="15">
        <f t="shared" si="0"/>
        <v>0</v>
      </c>
      <c r="H17" s="25"/>
      <c r="I17" s="22"/>
    </row>
    <row r="18" spans="1:9" s="17" customFormat="1" ht="30.75" customHeight="1">
      <c r="A18" s="18">
        <v>7</v>
      </c>
      <c r="B18" s="18" t="s">
        <v>27</v>
      </c>
      <c r="C18" s="4" t="s">
        <v>32</v>
      </c>
      <c r="D18" s="13" t="s">
        <v>4</v>
      </c>
      <c r="E18" s="14">
        <v>4455</v>
      </c>
      <c r="F18" s="14">
        <v>0</v>
      </c>
      <c r="G18" s="15">
        <f t="shared" si="0"/>
        <v>0</v>
      </c>
      <c r="H18" s="25"/>
      <c r="I18" s="22"/>
    </row>
    <row r="19" spans="1:9" s="17" customFormat="1" ht="29.25" customHeight="1">
      <c r="A19" s="18">
        <v>8</v>
      </c>
      <c r="B19" s="18" t="s">
        <v>26</v>
      </c>
      <c r="C19" s="4" t="s">
        <v>33</v>
      </c>
      <c r="D19" s="13" t="s">
        <v>4</v>
      </c>
      <c r="E19" s="14">
        <v>4455</v>
      </c>
      <c r="F19" s="14">
        <v>0</v>
      </c>
      <c r="G19" s="15">
        <f>ROUND(E19*F19,2)</f>
        <v>0</v>
      </c>
      <c r="H19" s="25"/>
      <c r="I19" s="22"/>
    </row>
    <row r="20" spans="1:9" ht="30.75" customHeight="1">
      <c r="A20" s="1">
        <v>9</v>
      </c>
      <c r="B20" s="18" t="s">
        <v>26</v>
      </c>
      <c r="C20" s="4" t="s">
        <v>34</v>
      </c>
      <c r="D20" s="13" t="s">
        <v>4</v>
      </c>
      <c r="E20" s="14">
        <v>4350</v>
      </c>
      <c r="F20" s="14">
        <v>0</v>
      </c>
      <c r="G20" s="15">
        <f t="shared" si="0"/>
        <v>0</v>
      </c>
      <c r="H20" s="25"/>
      <c r="I20" s="22"/>
    </row>
    <row r="21" spans="1:9" ht="15">
      <c r="A21" s="6" t="s">
        <v>20</v>
      </c>
      <c r="B21" s="6"/>
      <c r="C21" s="7" t="s">
        <v>47</v>
      </c>
      <c r="D21" s="1"/>
      <c r="E21" s="5"/>
      <c r="F21" s="5"/>
      <c r="G21" s="9"/>
      <c r="H21" s="24">
        <f>SUM(G22:G27)</f>
        <v>0</v>
      </c>
      <c r="I21" s="10">
        <f>PRODUCT(H21*1.23)</f>
        <v>0</v>
      </c>
    </row>
    <row r="22" spans="1:9" s="17" customFormat="1" ht="15">
      <c r="A22" s="18">
        <v>10</v>
      </c>
      <c r="B22" s="18" t="s">
        <v>28</v>
      </c>
      <c r="C22" s="4" t="s">
        <v>29</v>
      </c>
      <c r="D22" s="18" t="s">
        <v>8</v>
      </c>
      <c r="E22" s="5">
        <v>6</v>
      </c>
      <c r="F22" s="5">
        <v>0</v>
      </c>
      <c r="G22" s="9">
        <f aca="true" t="shared" si="1" ref="G22:G27">ROUND(E22*F22,2)</f>
        <v>0</v>
      </c>
      <c r="H22" s="25"/>
      <c r="I22" s="22"/>
    </row>
    <row r="23" spans="1:9" s="17" customFormat="1" ht="15">
      <c r="A23" s="18">
        <v>11</v>
      </c>
      <c r="B23" s="18" t="s">
        <v>28</v>
      </c>
      <c r="C23" s="4" t="s">
        <v>41</v>
      </c>
      <c r="D23" s="18" t="s">
        <v>8</v>
      </c>
      <c r="E23" s="5">
        <v>1</v>
      </c>
      <c r="F23" s="5">
        <v>0</v>
      </c>
      <c r="G23" s="9">
        <f t="shared" si="1"/>
        <v>0</v>
      </c>
      <c r="H23" s="25"/>
      <c r="I23" s="22"/>
    </row>
    <row r="24" spans="1:9" s="17" customFormat="1" ht="30.75" customHeight="1">
      <c r="A24" s="18">
        <v>12</v>
      </c>
      <c r="B24" s="18" t="s">
        <v>43</v>
      </c>
      <c r="C24" s="4" t="s">
        <v>44</v>
      </c>
      <c r="D24" s="18" t="s">
        <v>4</v>
      </c>
      <c r="E24" s="5">
        <v>730</v>
      </c>
      <c r="F24" s="5">
        <v>0</v>
      </c>
      <c r="G24" s="9">
        <f t="shared" si="1"/>
        <v>0</v>
      </c>
      <c r="H24" s="25"/>
      <c r="I24" s="22"/>
    </row>
    <row r="25" spans="1:9" s="17" customFormat="1" ht="54.75" customHeight="1">
      <c r="A25" s="18">
        <v>13</v>
      </c>
      <c r="B25" s="18" t="s">
        <v>37</v>
      </c>
      <c r="C25" s="4" t="s">
        <v>45</v>
      </c>
      <c r="D25" s="18" t="s">
        <v>4</v>
      </c>
      <c r="E25" s="5">
        <v>730</v>
      </c>
      <c r="F25" s="5">
        <v>0</v>
      </c>
      <c r="G25" s="9">
        <f t="shared" si="1"/>
        <v>0</v>
      </c>
      <c r="H25" s="25"/>
      <c r="I25" s="22"/>
    </row>
    <row r="26" spans="1:9" s="17" customFormat="1" ht="40.5" customHeight="1">
      <c r="A26" s="18">
        <v>14</v>
      </c>
      <c r="B26" s="18" t="s">
        <v>39</v>
      </c>
      <c r="C26" s="4" t="s">
        <v>35</v>
      </c>
      <c r="D26" s="18" t="s">
        <v>15</v>
      </c>
      <c r="E26" s="5">
        <v>30</v>
      </c>
      <c r="F26" s="5">
        <v>0</v>
      </c>
      <c r="G26" s="9">
        <f t="shared" si="1"/>
        <v>0</v>
      </c>
      <c r="H26" s="25"/>
      <c r="I26" s="22"/>
    </row>
    <row r="27" spans="1:9" s="17" customFormat="1" ht="40.5" customHeight="1">
      <c r="A27" s="18">
        <v>15</v>
      </c>
      <c r="B27" s="18" t="s">
        <v>24</v>
      </c>
      <c r="C27" s="4" t="s">
        <v>18</v>
      </c>
      <c r="D27" s="18" t="s">
        <v>4</v>
      </c>
      <c r="E27" s="5">
        <v>1940</v>
      </c>
      <c r="F27" s="5">
        <v>0</v>
      </c>
      <c r="G27" s="9">
        <f t="shared" si="1"/>
        <v>0</v>
      </c>
      <c r="H27" s="25"/>
      <c r="I27" s="22"/>
    </row>
    <row r="28" spans="1:9" ht="15">
      <c r="A28" s="26" t="s">
        <v>9</v>
      </c>
      <c r="B28" s="27"/>
      <c r="C28" s="27"/>
      <c r="D28" s="27"/>
      <c r="E28" s="27"/>
      <c r="F28" s="28"/>
      <c r="G28" s="9">
        <f>SUM(G10:G27)</f>
        <v>0</v>
      </c>
      <c r="H28" s="25"/>
      <c r="I28" s="22"/>
    </row>
    <row r="29" spans="1:9" ht="15">
      <c r="A29" s="26" t="s">
        <v>10</v>
      </c>
      <c r="B29" s="27"/>
      <c r="C29" s="27"/>
      <c r="D29" s="27"/>
      <c r="E29" s="27"/>
      <c r="F29" s="28"/>
      <c r="G29" s="9">
        <f>PRODUCT(G28*0.23)</f>
        <v>0</v>
      </c>
      <c r="H29" s="25"/>
      <c r="I29" s="22"/>
    </row>
    <row r="30" spans="1:9" ht="15">
      <c r="A30" s="29" t="s">
        <v>11</v>
      </c>
      <c r="B30" s="30"/>
      <c r="C30" s="30"/>
      <c r="D30" s="30"/>
      <c r="E30" s="30"/>
      <c r="F30" s="31"/>
      <c r="G30" s="10">
        <f>SUM(G28:G29)</f>
        <v>0</v>
      </c>
      <c r="H30" s="25"/>
      <c r="I30" s="21">
        <f>SUM(I9:I29)</f>
        <v>0</v>
      </c>
    </row>
    <row r="32" spans="1:7" ht="15">
      <c r="A32" s="19"/>
      <c r="B32" s="19"/>
      <c r="C32" s="19"/>
      <c r="D32" s="19"/>
      <c r="E32" s="19"/>
      <c r="F32" s="19"/>
      <c r="G32" s="19"/>
    </row>
    <row r="33" spans="1:7" ht="15">
      <c r="A33" s="19"/>
      <c r="B33" s="19"/>
      <c r="C33" s="19"/>
      <c r="D33" s="19"/>
      <c r="E33" s="19"/>
      <c r="F33" s="19"/>
      <c r="G33" s="19"/>
    </row>
    <row r="34" ht="15">
      <c r="C34" s="16"/>
    </row>
    <row r="35" spans="3:7" ht="15" customHeight="1">
      <c r="C35" s="16"/>
      <c r="D35" s="11"/>
      <c r="E35" s="11"/>
      <c r="F35" s="11"/>
      <c r="G35" s="11"/>
    </row>
    <row r="36" spans="4:7" ht="14.25" customHeight="1">
      <c r="D36" s="11"/>
      <c r="E36" s="11"/>
      <c r="F36" s="11"/>
      <c r="G36" s="11"/>
    </row>
    <row r="37" ht="15" hidden="1"/>
    <row r="38" ht="15" hidden="1"/>
    <row r="39" ht="15" hidden="1"/>
    <row r="40" spans="4:7" ht="15" hidden="1">
      <c r="D40" s="12"/>
      <c r="E40" s="12"/>
      <c r="F40" s="12"/>
      <c r="G40" s="12"/>
    </row>
    <row r="41" ht="15" hidden="1"/>
    <row r="42" ht="15" hidden="1"/>
    <row r="43" ht="15" hidden="1"/>
    <row r="44" ht="15" hidden="1"/>
    <row r="45" ht="15" hidden="1"/>
  </sheetData>
  <sheetProtection/>
  <mergeCells count="4">
    <mergeCell ref="A28:F28"/>
    <mergeCell ref="A29:F29"/>
    <mergeCell ref="A30:F30"/>
    <mergeCell ref="A2:I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Kamil Nalewajko</cp:lastModifiedBy>
  <cp:lastPrinted>2023-06-27T08:54:40Z</cp:lastPrinted>
  <dcterms:created xsi:type="dcterms:W3CDTF">2016-02-23T08:34:35Z</dcterms:created>
  <dcterms:modified xsi:type="dcterms:W3CDTF">2023-10-23T09:04:46Z</dcterms:modified>
  <cp:category/>
  <cp:version/>
  <cp:contentType/>
  <cp:contentStatus/>
</cp:coreProperties>
</file>