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1913N" sheetId="1" r:id="rId1"/>
  </sheets>
  <definedNames>
    <definedName name="_xlnm.Print_Area" localSheetId="0">'1913N'!$A$1:$N$53</definedName>
  </definedNames>
  <calcPr fullCalcOnLoad="1"/>
</workbook>
</file>

<file path=xl/sharedStrings.xml><?xml version="1.0" encoding="utf-8"?>
<sst xmlns="http://schemas.openxmlformats.org/spreadsheetml/2006/main" count="86" uniqueCount="57">
  <si>
    <t>Opis</t>
  </si>
  <si>
    <t>J.m.</t>
  </si>
  <si>
    <t>Ilość</t>
  </si>
  <si>
    <t>Cena zł</t>
  </si>
  <si>
    <t>m2</t>
  </si>
  <si>
    <t>I</t>
  </si>
  <si>
    <t>II</t>
  </si>
  <si>
    <t>III</t>
  </si>
  <si>
    <t>szt.</t>
  </si>
  <si>
    <t>Wartość kosztorysowa robót netto</t>
  </si>
  <si>
    <t>Wartośc podatku vat</t>
  </si>
  <si>
    <t>Wartość kosztorysowa robót brutto</t>
  </si>
  <si>
    <t>Wartość zł netto</t>
  </si>
  <si>
    <t>Lp.</t>
  </si>
  <si>
    <t>ROBOTY PRZYGOTOWAWCZE, ROZBIÓRKOWE</t>
  </si>
  <si>
    <t>mb</t>
  </si>
  <si>
    <t>ROBOTY ZIEMNE</t>
  </si>
  <si>
    <t>SST</t>
  </si>
  <si>
    <t>Wykonanie humusowania gr. 5 cm., wraz z obsianiem trawą</t>
  </si>
  <si>
    <t>kpl.</t>
  </si>
  <si>
    <t>IV</t>
  </si>
  <si>
    <t>D-04.01.01</t>
  </si>
  <si>
    <t>D-04.04.00.</t>
  </si>
  <si>
    <t>D-09.01.01.</t>
  </si>
  <si>
    <t>D-01.01.01</t>
  </si>
  <si>
    <t>D-05.03.05.</t>
  </si>
  <si>
    <t xml:space="preserve">D-05.03.00a. </t>
  </si>
  <si>
    <t>D-07.02.01</t>
  </si>
  <si>
    <t>Oznakowanie pionowe</t>
  </si>
  <si>
    <t xml:space="preserve">    D-05.03.01    </t>
  </si>
  <si>
    <t>Wartość zł brutto</t>
  </si>
  <si>
    <t>Tablica informacyjna</t>
  </si>
  <si>
    <t>Roboty pomiarowe, inwentaryzacja powykonawcza, tymczasowe oznakowanie robót</t>
  </si>
  <si>
    <t>ROBOTY WYKOŃCZENIOWE</t>
  </si>
  <si>
    <t>Ręczne ścinanie i karczowanie średniej gęstości krzaków</t>
  </si>
  <si>
    <t>ha</t>
  </si>
  <si>
    <t>Mechaniczna wycinka drzew z karczowaniem pni (utylizacja karpowiny po stronie Wykonawcy)</t>
  </si>
  <si>
    <t>Wykonanie wykopów</t>
  </si>
  <si>
    <t>m3</t>
  </si>
  <si>
    <t>Usunięcie warstwy ziemi urodzajnej (humusu)</t>
  </si>
  <si>
    <t>Rozebranie istniejącego przepustu betonowego fi 60 cm.</t>
  </si>
  <si>
    <t>Demontaż istniejącego oznakowania pionowego</t>
  </si>
  <si>
    <t>Wykonanie nasypów z pospółki wraz z profilowaniem i zagęszczeniem</t>
  </si>
  <si>
    <t>ROBOTY NAWIERZCHNIOWE, PODBUDOWA, ODWODNIENIE</t>
  </si>
  <si>
    <t>Wykonanie przepustu z rur HDPE śr. 60 cm. wraz z obrukowaniem wlotu i wylotu przepustu</t>
  </si>
  <si>
    <t>Przedłużenie istniejącego przepustu śr. 60 cm rurą HDPE wraz z obrukowaniem wloru i wylotu przepustu</t>
  </si>
  <si>
    <t>Wykonanie podbudowy z kruszywa łamanego stabilizowanego mechanicznie 0/31,5 mm. C50/30 gr. 20 cm. (jezdnia główna wraz z poszerzeniami)</t>
  </si>
  <si>
    <t>Zagęszczenie i profilowanie koryta pod warstwy konstrukcyjne nawierzchni jezdni i zjazdów</t>
  </si>
  <si>
    <t>Wykonanie podbudowy z kruszywa łamanego stabilizowanego mechanicznie 0/31,5 mm. C50/30 gr. 15 cm. (zjazdy)</t>
  </si>
  <si>
    <t>Skropienie nawierzchni bitumicznej (warstwa podbudowy bitumicznej pod warstwę ścieralną) emulsją asfaltową wraz z jej oczyszczeniem - ciag główny i zjazdy</t>
  </si>
  <si>
    <t>Wykonanie nawierzchni warstwy podbudowy gr. 7 cm                  ( po zagęszczeniu) z AC22P; KR 1-2; jezdnia główna wraz z poszerzeniami</t>
  </si>
  <si>
    <t>Wykonanie nawierzchni warstwy ścieralnej gr. 5 cm ( po zagęszczeniu) z AC11S; KR 1-2; jezdnia główna wraz z poszerzeniami</t>
  </si>
  <si>
    <t>Wykonanie nawierzchni warstwy ścieralnej gr. 4 cm ( po zagęszczeniu) z AC11S; KR 1-2; zjazdy</t>
  </si>
  <si>
    <t>Wykonanie nawierzchni warstwy wiążącej gr. 4 cm ( po zagęszczeniu) z AC11W; KR 1-2; zjazdy</t>
  </si>
  <si>
    <t>Wykonanie przepustów z rur PEHD śr. 40 cm. wraz z obrukowaniem wlotu i wylotu przepustu pod zjazdami</t>
  </si>
  <si>
    <t>Wykonanie poboczy z kruszywa naturalnego 0/31,5 mm C50/30 gr. 8 cm., szer. 0,75 m</t>
  </si>
  <si>
    <t xml:space="preserve">KOSZTORYS OFERTOWY - Przebudowa drogi powiatowej nr 1913N od km 9+870 do km 10+647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</si>
</sst>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vertical="center"/>
    </xf>
    <xf numFmtId="4" fontId="48" fillId="0" borderId="10" xfId="0" applyNumberFormat="1" applyFont="1" applyBorder="1" applyAlignment="1">
      <alignment vertical="center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/>
    </xf>
    <xf numFmtId="0" fontId="50" fillId="0" borderId="0" xfId="0" applyFont="1" applyAlignment="1">
      <alignment wrapText="1"/>
    </xf>
    <xf numFmtId="0" fontId="0" fillId="0" borderId="10" xfId="0" applyBorder="1" applyAlignment="1">
      <alignment/>
    </xf>
    <xf numFmtId="4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4.8515625" style="0" customWidth="1"/>
    <col min="2" max="2" width="10.140625" style="0" customWidth="1"/>
    <col min="3" max="3" width="45.140625" style="0" customWidth="1"/>
    <col min="4" max="4" width="6.7109375" style="0" customWidth="1"/>
    <col min="5" max="5" width="8.7109375" style="0" customWidth="1"/>
    <col min="6" max="6" width="10.28125" style="0" customWidth="1"/>
    <col min="7" max="7" width="11.00390625" style="0" customWidth="1"/>
    <col min="8" max="8" width="10.8515625" style="0" customWidth="1"/>
    <col min="9" max="9" width="12.28125" style="0" customWidth="1"/>
    <col min="10" max="13" width="9.140625" style="0" hidden="1" customWidth="1"/>
    <col min="14" max="14" width="2.8515625" style="0" customWidth="1"/>
  </cols>
  <sheetData>
    <row r="2" spans="1:9" ht="15" customHeight="1">
      <c r="A2" s="32" t="s">
        <v>56</v>
      </c>
      <c r="B2" s="32"/>
      <c r="C2" s="32"/>
      <c r="D2" s="32"/>
      <c r="E2" s="32"/>
      <c r="F2" s="32"/>
      <c r="G2" s="32"/>
      <c r="H2" s="32"/>
      <c r="I2" s="32"/>
    </row>
    <row r="3" spans="1:9" ht="1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0.75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9" ht="1.5" customHeight="1">
      <c r="A5" s="32"/>
      <c r="B5" s="32"/>
      <c r="C5" s="32"/>
      <c r="D5" s="32"/>
      <c r="E5" s="32"/>
      <c r="F5" s="32"/>
      <c r="G5" s="32"/>
      <c r="H5" s="32"/>
      <c r="I5" s="32"/>
    </row>
    <row r="6" spans="1:9" ht="15" customHeight="1" hidden="1">
      <c r="A6" s="33"/>
      <c r="B6" s="33"/>
      <c r="C6" s="33"/>
      <c r="D6" s="33"/>
      <c r="E6" s="33"/>
      <c r="F6" s="33"/>
      <c r="G6" s="33"/>
      <c r="H6" s="33"/>
      <c r="I6" s="33"/>
    </row>
    <row r="7" spans="1:9" ht="42.75" customHeight="1">
      <c r="A7" s="1" t="s">
        <v>13</v>
      </c>
      <c r="B7" s="1" t="s">
        <v>17</v>
      </c>
      <c r="C7" s="1" t="s">
        <v>0</v>
      </c>
      <c r="D7" s="1" t="s">
        <v>1</v>
      </c>
      <c r="E7" s="1" t="s">
        <v>2</v>
      </c>
      <c r="F7" s="1" t="s">
        <v>3</v>
      </c>
      <c r="G7" s="2" t="s">
        <v>12</v>
      </c>
      <c r="H7" s="2" t="s">
        <v>12</v>
      </c>
      <c r="I7" s="23" t="s">
        <v>30</v>
      </c>
    </row>
    <row r="8" spans="1:9" ht="15">
      <c r="A8" s="1">
        <v>1</v>
      </c>
      <c r="B8" s="1"/>
      <c r="C8" s="1">
        <v>2</v>
      </c>
      <c r="D8" s="1">
        <v>3</v>
      </c>
      <c r="E8" s="1">
        <v>4</v>
      </c>
      <c r="F8" s="1">
        <v>5</v>
      </c>
      <c r="G8" s="1">
        <v>6</v>
      </c>
      <c r="H8" s="20"/>
      <c r="I8" s="20"/>
    </row>
    <row r="9" spans="1:9" ht="15">
      <c r="A9" s="6" t="s">
        <v>5</v>
      </c>
      <c r="B9" s="6"/>
      <c r="C9" s="3" t="s">
        <v>14</v>
      </c>
      <c r="D9" s="1"/>
      <c r="E9" s="1"/>
      <c r="F9" s="1"/>
      <c r="G9" s="1"/>
      <c r="H9" s="24"/>
      <c r="I9" s="10">
        <f>PRODUCT(H9*1.23)</f>
        <v>0</v>
      </c>
    </row>
    <row r="10" spans="1:9" s="17" customFormat="1" ht="25.5">
      <c r="A10" s="18">
        <v>1</v>
      </c>
      <c r="B10" s="2" t="s">
        <v>24</v>
      </c>
      <c r="C10" s="4" t="s">
        <v>32</v>
      </c>
      <c r="D10" s="18" t="s">
        <v>19</v>
      </c>
      <c r="E10" s="5">
        <v>1</v>
      </c>
      <c r="F10" s="5"/>
      <c r="G10" s="9">
        <f>ROUND(E10*F10,2)</f>
        <v>0</v>
      </c>
      <c r="H10" s="24"/>
      <c r="I10" s="10"/>
    </row>
    <row r="11" spans="1:9" s="17" customFormat="1" ht="15">
      <c r="A11" s="18">
        <v>2</v>
      </c>
      <c r="B11" s="2" t="s">
        <v>24</v>
      </c>
      <c r="C11" s="4" t="s">
        <v>34</v>
      </c>
      <c r="D11" s="18" t="s">
        <v>35</v>
      </c>
      <c r="E11" s="5">
        <v>0.02</v>
      </c>
      <c r="F11" s="5"/>
      <c r="G11" s="9"/>
      <c r="H11" s="24"/>
      <c r="I11" s="10"/>
    </row>
    <row r="12" spans="1:9" s="17" customFormat="1" ht="25.5">
      <c r="A12" s="18">
        <v>3</v>
      </c>
      <c r="B12" s="2" t="s">
        <v>24</v>
      </c>
      <c r="C12" s="4" t="s">
        <v>36</v>
      </c>
      <c r="D12" s="18" t="s">
        <v>8</v>
      </c>
      <c r="E12" s="5">
        <v>11</v>
      </c>
      <c r="F12" s="5"/>
      <c r="G12" s="9"/>
      <c r="H12" s="24"/>
      <c r="I12" s="10"/>
    </row>
    <row r="13" spans="1:9" s="17" customFormat="1" ht="15">
      <c r="A13" s="18">
        <v>4</v>
      </c>
      <c r="B13" s="2" t="s">
        <v>24</v>
      </c>
      <c r="C13" s="4" t="s">
        <v>41</v>
      </c>
      <c r="D13" s="18" t="s">
        <v>8</v>
      </c>
      <c r="E13" s="5">
        <v>2</v>
      </c>
      <c r="F13" s="5"/>
      <c r="G13" s="9"/>
      <c r="H13" s="24"/>
      <c r="I13" s="10"/>
    </row>
    <row r="14" spans="1:9" ht="26.25" customHeight="1">
      <c r="A14" s="1">
        <v>5</v>
      </c>
      <c r="B14" s="2" t="s">
        <v>24</v>
      </c>
      <c r="C14" s="4" t="s">
        <v>40</v>
      </c>
      <c r="D14" s="18" t="s">
        <v>15</v>
      </c>
      <c r="E14" s="5">
        <v>8</v>
      </c>
      <c r="F14" s="5"/>
      <c r="G14" s="9"/>
      <c r="H14" s="25"/>
      <c r="I14" s="22"/>
    </row>
    <row r="15" spans="1:9" ht="15">
      <c r="A15" s="6" t="s">
        <v>6</v>
      </c>
      <c r="B15" s="6"/>
      <c r="C15" s="7" t="s">
        <v>16</v>
      </c>
      <c r="D15" s="1"/>
      <c r="E15" s="5"/>
      <c r="F15" s="5"/>
      <c r="G15" s="9"/>
      <c r="H15" s="24"/>
      <c r="I15" s="10">
        <f>PRODUCT(H15*1.23)</f>
        <v>0</v>
      </c>
    </row>
    <row r="16" spans="1:9" s="17" customFormat="1" ht="15">
      <c r="A16" s="18">
        <v>6</v>
      </c>
      <c r="B16" s="18" t="s">
        <v>21</v>
      </c>
      <c r="C16" s="8" t="s">
        <v>39</v>
      </c>
      <c r="D16" s="18" t="s">
        <v>4</v>
      </c>
      <c r="E16" s="5">
        <v>3800</v>
      </c>
      <c r="F16" s="5"/>
      <c r="G16" s="9"/>
      <c r="H16" s="24"/>
      <c r="I16" s="10"/>
    </row>
    <row r="17" spans="1:9" s="17" customFormat="1" ht="15">
      <c r="A17" s="18">
        <v>7</v>
      </c>
      <c r="B17" s="18" t="s">
        <v>21</v>
      </c>
      <c r="C17" s="8" t="s">
        <v>37</v>
      </c>
      <c r="D17" s="18" t="s">
        <v>38</v>
      </c>
      <c r="E17" s="5">
        <v>2260</v>
      </c>
      <c r="F17" s="5"/>
      <c r="G17" s="9"/>
      <c r="H17" s="24"/>
      <c r="I17" s="10"/>
    </row>
    <row r="18" spans="1:9" ht="31.5" customHeight="1">
      <c r="A18" s="1">
        <v>8</v>
      </c>
      <c r="B18" s="1" t="s">
        <v>21</v>
      </c>
      <c r="C18" s="8" t="s">
        <v>42</v>
      </c>
      <c r="D18" s="18" t="s">
        <v>38</v>
      </c>
      <c r="E18" s="5">
        <v>2400</v>
      </c>
      <c r="F18" s="5"/>
      <c r="G18" s="9"/>
      <c r="H18" s="25"/>
      <c r="I18" s="22"/>
    </row>
    <row r="19" spans="1:9" ht="25.5">
      <c r="A19" s="6" t="s">
        <v>7</v>
      </c>
      <c r="B19" s="6"/>
      <c r="C19" s="7" t="s">
        <v>43</v>
      </c>
      <c r="D19" s="1"/>
      <c r="E19" s="5"/>
      <c r="F19" s="5"/>
      <c r="G19" s="9"/>
      <c r="H19" s="24"/>
      <c r="I19" s="10">
        <f>PRODUCT(H19*1.23)</f>
        <v>0</v>
      </c>
    </row>
    <row r="20" spans="1:9" s="17" customFormat="1" ht="25.5">
      <c r="A20" s="18">
        <v>9</v>
      </c>
      <c r="B20" s="6"/>
      <c r="C20" s="4" t="s">
        <v>54</v>
      </c>
      <c r="D20" s="18" t="s">
        <v>15</v>
      </c>
      <c r="E20" s="5">
        <v>39</v>
      </c>
      <c r="F20" s="5"/>
      <c r="G20" s="9"/>
      <c r="H20" s="24"/>
      <c r="I20" s="10"/>
    </row>
    <row r="21" spans="1:9" s="17" customFormat="1" ht="25.5">
      <c r="A21" s="18">
        <v>10</v>
      </c>
      <c r="B21" s="18"/>
      <c r="C21" s="4" t="s">
        <v>44</v>
      </c>
      <c r="D21" s="18" t="s">
        <v>15</v>
      </c>
      <c r="E21" s="5">
        <v>9</v>
      </c>
      <c r="F21" s="5"/>
      <c r="G21" s="9"/>
      <c r="H21" s="24"/>
      <c r="I21" s="9"/>
    </row>
    <row r="22" spans="1:9" s="17" customFormat="1" ht="25.5">
      <c r="A22" s="18">
        <v>11</v>
      </c>
      <c r="B22" s="18"/>
      <c r="C22" s="4" t="s">
        <v>45</v>
      </c>
      <c r="D22" s="18" t="s">
        <v>15</v>
      </c>
      <c r="E22" s="5">
        <v>3</v>
      </c>
      <c r="F22" s="5"/>
      <c r="G22" s="9"/>
      <c r="H22" s="24"/>
      <c r="I22" s="9"/>
    </row>
    <row r="23" spans="1:9" s="17" customFormat="1" ht="25.5">
      <c r="A23" s="18">
        <v>12</v>
      </c>
      <c r="B23" s="18"/>
      <c r="C23" s="4" t="s">
        <v>47</v>
      </c>
      <c r="D23" s="18" t="s">
        <v>4</v>
      </c>
      <c r="E23" s="5">
        <v>4975</v>
      </c>
      <c r="F23" s="5"/>
      <c r="G23" s="9"/>
      <c r="H23" s="24"/>
      <c r="I23" s="9"/>
    </row>
    <row r="24" spans="1:9" ht="42" customHeight="1">
      <c r="A24" s="1">
        <v>13</v>
      </c>
      <c r="B24" s="18" t="s">
        <v>22</v>
      </c>
      <c r="C24" s="8" t="s">
        <v>46</v>
      </c>
      <c r="D24" s="18" t="s">
        <v>4</v>
      </c>
      <c r="E24" s="5">
        <v>4767</v>
      </c>
      <c r="F24" s="5"/>
      <c r="G24" s="9"/>
      <c r="H24" s="25"/>
      <c r="I24" s="22"/>
    </row>
    <row r="25" spans="1:9" s="17" customFormat="1" ht="42" customHeight="1">
      <c r="A25" s="18">
        <v>14</v>
      </c>
      <c r="B25" s="18" t="s">
        <v>22</v>
      </c>
      <c r="C25" s="8" t="s">
        <v>48</v>
      </c>
      <c r="D25" s="18" t="s">
        <v>4</v>
      </c>
      <c r="E25" s="5">
        <v>210</v>
      </c>
      <c r="F25" s="5"/>
      <c r="G25" s="9"/>
      <c r="H25" s="25"/>
      <c r="I25" s="22"/>
    </row>
    <row r="26" spans="1:9" s="17" customFormat="1" ht="45" customHeight="1">
      <c r="A26" s="18">
        <v>15</v>
      </c>
      <c r="B26" s="18" t="s">
        <v>26</v>
      </c>
      <c r="C26" s="4" t="s">
        <v>49</v>
      </c>
      <c r="D26" s="13" t="s">
        <v>4</v>
      </c>
      <c r="E26" s="14">
        <v>4567</v>
      </c>
      <c r="F26" s="14"/>
      <c r="G26" s="15"/>
      <c r="H26" s="25"/>
      <c r="I26" s="22"/>
    </row>
    <row r="27" spans="1:9" s="17" customFormat="1" ht="41.25" customHeight="1">
      <c r="A27" s="18">
        <v>16</v>
      </c>
      <c r="B27" s="18" t="s">
        <v>25</v>
      </c>
      <c r="C27" s="4" t="s">
        <v>50</v>
      </c>
      <c r="D27" s="13" t="s">
        <v>4</v>
      </c>
      <c r="E27" s="14">
        <v>4472</v>
      </c>
      <c r="F27" s="14"/>
      <c r="G27" s="15"/>
      <c r="H27" s="25"/>
      <c r="I27" s="22"/>
    </row>
    <row r="28" spans="1:9" s="17" customFormat="1" ht="41.25" customHeight="1">
      <c r="A28" s="18">
        <v>17</v>
      </c>
      <c r="B28" s="18" t="s">
        <v>25</v>
      </c>
      <c r="C28" s="4" t="s">
        <v>53</v>
      </c>
      <c r="D28" s="13" t="s">
        <v>4</v>
      </c>
      <c r="E28" s="14">
        <v>198</v>
      </c>
      <c r="F28" s="14"/>
      <c r="G28" s="15"/>
      <c r="H28" s="25"/>
      <c r="I28" s="22"/>
    </row>
    <row r="29" spans="1:9" s="17" customFormat="1" ht="41.25" customHeight="1">
      <c r="A29" s="18">
        <v>18</v>
      </c>
      <c r="B29" s="18" t="s">
        <v>25</v>
      </c>
      <c r="C29" s="4" t="s">
        <v>51</v>
      </c>
      <c r="D29" s="13" t="s">
        <v>4</v>
      </c>
      <c r="E29" s="14">
        <v>4378</v>
      </c>
      <c r="F29" s="14"/>
      <c r="G29" s="15"/>
      <c r="H29" s="25"/>
      <c r="I29" s="22"/>
    </row>
    <row r="30" spans="1:9" ht="45" customHeight="1">
      <c r="A30" s="1">
        <v>19</v>
      </c>
      <c r="B30" s="18" t="s">
        <v>25</v>
      </c>
      <c r="C30" s="4" t="s">
        <v>52</v>
      </c>
      <c r="D30" s="13" t="s">
        <v>4</v>
      </c>
      <c r="E30" s="14">
        <v>190</v>
      </c>
      <c r="F30" s="14"/>
      <c r="G30" s="15"/>
      <c r="H30" s="25"/>
      <c r="I30" s="22"/>
    </row>
    <row r="31" spans="1:9" ht="15">
      <c r="A31" s="6" t="s">
        <v>20</v>
      </c>
      <c r="B31" s="6"/>
      <c r="C31" s="7" t="s">
        <v>33</v>
      </c>
      <c r="D31" s="1"/>
      <c r="E31" s="5"/>
      <c r="F31" s="5"/>
      <c r="G31" s="9"/>
      <c r="H31" s="24"/>
      <c r="I31" s="10">
        <f>PRODUCT(H31*1.23)</f>
        <v>0</v>
      </c>
    </row>
    <row r="32" spans="1:9" s="17" customFormat="1" ht="15">
      <c r="A32" s="18">
        <v>20</v>
      </c>
      <c r="B32" s="18" t="s">
        <v>27</v>
      </c>
      <c r="C32" s="4" t="s">
        <v>28</v>
      </c>
      <c r="D32" s="18" t="s">
        <v>8</v>
      </c>
      <c r="E32" s="5">
        <v>6</v>
      </c>
      <c r="F32" s="5"/>
      <c r="G32" s="9"/>
      <c r="H32" s="25"/>
      <c r="I32" s="22"/>
    </row>
    <row r="33" spans="1:9" s="17" customFormat="1" ht="15">
      <c r="A33" s="18">
        <v>21</v>
      </c>
      <c r="B33" s="18" t="s">
        <v>27</v>
      </c>
      <c r="C33" s="4" t="s">
        <v>31</v>
      </c>
      <c r="D33" s="18" t="s">
        <v>8</v>
      </c>
      <c r="E33" s="5">
        <v>1</v>
      </c>
      <c r="F33" s="5"/>
      <c r="G33" s="9"/>
      <c r="H33" s="25"/>
      <c r="I33" s="22"/>
    </row>
    <row r="34" spans="1:9" s="17" customFormat="1" ht="30.75" customHeight="1">
      <c r="A34" s="18">
        <v>22</v>
      </c>
      <c r="B34" s="18" t="s">
        <v>29</v>
      </c>
      <c r="C34" s="4" t="s">
        <v>55</v>
      </c>
      <c r="D34" s="18" t="s">
        <v>4</v>
      </c>
      <c r="E34" s="5">
        <v>1136</v>
      </c>
      <c r="F34" s="5"/>
      <c r="G34" s="9"/>
      <c r="H34" s="25"/>
      <c r="I34" s="22"/>
    </row>
    <row r="35" spans="1:9" s="17" customFormat="1" ht="40.5" customHeight="1">
      <c r="A35" s="18">
        <v>23</v>
      </c>
      <c r="B35" s="18" t="s">
        <v>23</v>
      </c>
      <c r="C35" s="4" t="s">
        <v>18</v>
      </c>
      <c r="D35" s="18" t="s">
        <v>4</v>
      </c>
      <c r="E35" s="5">
        <v>3065</v>
      </c>
      <c r="F35" s="5"/>
      <c r="G35" s="9"/>
      <c r="H35" s="25"/>
      <c r="I35" s="22"/>
    </row>
    <row r="36" spans="1:9" ht="15">
      <c r="A36" s="26" t="s">
        <v>9</v>
      </c>
      <c r="B36" s="27"/>
      <c r="C36" s="27"/>
      <c r="D36" s="27"/>
      <c r="E36" s="27"/>
      <c r="F36" s="28"/>
      <c r="G36" s="9">
        <f>SUM(G9:G35)</f>
        <v>0</v>
      </c>
      <c r="H36" s="25"/>
      <c r="I36" s="22"/>
    </row>
    <row r="37" spans="1:9" ht="15">
      <c r="A37" s="26" t="s">
        <v>10</v>
      </c>
      <c r="B37" s="27"/>
      <c r="C37" s="27"/>
      <c r="D37" s="27"/>
      <c r="E37" s="27"/>
      <c r="F37" s="28"/>
      <c r="G37" s="9">
        <f>PRODUCT(G36*0.23)</f>
        <v>0</v>
      </c>
      <c r="H37" s="25"/>
      <c r="I37" s="22"/>
    </row>
    <row r="38" spans="1:9" ht="15">
      <c r="A38" s="29" t="s">
        <v>11</v>
      </c>
      <c r="B38" s="30"/>
      <c r="C38" s="30"/>
      <c r="D38" s="30"/>
      <c r="E38" s="30"/>
      <c r="F38" s="31"/>
      <c r="G38" s="10">
        <f>SUM(G36:G37)</f>
        <v>0</v>
      </c>
      <c r="H38" s="25"/>
      <c r="I38" s="21">
        <f>SUM(I9:I37)</f>
        <v>0</v>
      </c>
    </row>
    <row r="40" spans="1:7" ht="15">
      <c r="A40" s="19"/>
      <c r="B40" s="19"/>
      <c r="C40" s="19"/>
      <c r="D40" s="19"/>
      <c r="E40" s="19"/>
      <c r="F40" s="19"/>
      <c r="G40" s="19"/>
    </row>
    <row r="41" spans="1:7" ht="15">
      <c r="A41" s="19"/>
      <c r="B41" s="19"/>
      <c r="C41" s="19"/>
      <c r="D41" s="19"/>
      <c r="E41" s="19"/>
      <c r="F41" s="19"/>
      <c r="G41" s="19"/>
    </row>
    <row r="42" ht="15">
      <c r="C42" s="16"/>
    </row>
    <row r="43" spans="3:7" ht="15" customHeight="1">
      <c r="C43" s="16"/>
      <c r="D43" s="11"/>
      <c r="E43" s="11"/>
      <c r="F43" s="11"/>
      <c r="G43" s="11"/>
    </row>
    <row r="44" spans="4:7" ht="14.25" customHeight="1">
      <c r="D44" s="11"/>
      <c r="E44" s="11"/>
      <c r="F44" s="11"/>
      <c r="G44" s="11"/>
    </row>
    <row r="45" ht="15" hidden="1"/>
    <row r="46" ht="15" hidden="1"/>
    <row r="47" ht="15" hidden="1"/>
    <row r="48" spans="4:7" ht="15" hidden="1">
      <c r="D48" s="12"/>
      <c r="E48" s="12"/>
      <c r="F48" s="12"/>
      <c r="G48" s="12"/>
    </row>
    <row r="49" ht="15" hidden="1"/>
    <row r="50" ht="15" hidden="1"/>
    <row r="51" ht="15" hidden="1"/>
    <row r="52" ht="15" hidden="1"/>
    <row r="53" ht="15" hidden="1"/>
  </sheetData>
  <sheetProtection/>
  <mergeCells count="4">
    <mergeCell ref="A36:F36"/>
    <mergeCell ref="A37:F37"/>
    <mergeCell ref="A38:F38"/>
    <mergeCell ref="A2:I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PGK</dc:creator>
  <cp:keywords/>
  <dc:description/>
  <cp:lastModifiedBy>Pc</cp:lastModifiedBy>
  <cp:lastPrinted>2023-06-27T08:54:40Z</cp:lastPrinted>
  <dcterms:created xsi:type="dcterms:W3CDTF">2016-02-23T08:34:35Z</dcterms:created>
  <dcterms:modified xsi:type="dcterms:W3CDTF">2023-10-25T08:08:00Z</dcterms:modified>
  <cp:category/>
  <cp:version/>
  <cp:contentType/>
  <cp:contentStatus/>
</cp:coreProperties>
</file>